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-12" windowWidth="22908" windowHeight="9708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D13" i="1" l="1"/>
  <c r="D21" i="1" l="1"/>
  <c r="D22" i="1"/>
  <c r="D23" i="1"/>
  <c r="D24" i="1"/>
  <c r="D25" i="1"/>
  <c r="D26" i="1"/>
  <c r="D27" i="1"/>
  <c r="D28" i="1"/>
  <c r="D29" i="1"/>
  <c r="D30" i="1"/>
  <c r="D31" i="1"/>
  <c r="D32" i="1"/>
  <c r="D2" i="1"/>
  <c r="D3" i="1"/>
  <c r="D4" i="1"/>
  <c r="D5" i="1"/>
  <c r="D6" i="1"/>
  <c r="D7" i="1"/>
  <c r="D8" i="1"/>
  <c r="D9" i="1"/>
  <c r="D10" i="1"/>
  <c r="D11" i="1"/>
  <c r="D12" i="1"/>
  <c r="D14" i="1"/>
  <c r="D15" i="1"/>
  <c r="D16" i="1"/>
  <c r="D17" i="1"/>
  <c r="D18" i="1"/>
  <c r="D19" i="1"/>
  <c r="D20" i="1"/>
  <c r="D1" i="1"/>
  <c r="H1" i="1"/>
  <c r="I1" i="1"/>
  <c r="H2" i="1"/>
  <c r="I2" i="1"/>
  <c r="J2" i="1" s="1"/>
  <c r="H3" i="1"/>
  <c r="I3" i="1"/>
  <c r="J3" i="1" s="1"/>
  <c r="H4" i="1"/>
  <c r="I4" i="1"/>
  <c r="J4" i="1" s="1"/>
  <c r="K4" i="1" s="1"/>
  <c r="H5" i="1"/>
  <c r="I5" i="1"/>
  <c r="J5" i="1" s="1"/>
  <c r="H6" i="1"/>
  <c r="I6" i="1"/>
  <c r="J6" i="1" s="1"/>
  <c r="H7" i="1"/>
  <c r="I7" i="1"/>
  <c r="J7" i="1" s="1"/>
  <c r="H8" i="1"/>
  <c r="I8" i="1"/>
  <c r="J8" i="1" s="1"/>
  <c r="K8" i="1" s="1"/>
  <c r="H9" i="1"/>
  <c r="I9" i="1"/>
  <c r="J9" i="1" s="1"/>
  <c r="H29" i="1"/>
  <c r="I29" i="1"/>
  <c r="J29" i="1" s="1"/>
  <c r="I46" i="1"/>
  <c r="H46" i="1"/>
  <c r="E46" i="1"/>
  <c r="I44" i="1"/>
  <c r="H44" i="1"/>
  <c r="E44" i="1"/>
  <c r="I45" i="1"/>
  <c r="H45" i="1"/>
  <c r="E45" i="1"/>
  <c r="I28" i="1"/>
  <c r="J28" i="1" s="1"/>
  <c r="H28" i="1"/>
  <c r="I21" i="1"/>
  <c r="J21" i="1" s="1"/>
  <c r="H21" i="1"/>
  <c r="I40" i="1"/>
  <c r="E40" i="1"/>
  <c r="I41" i="1"/>
  <c r="E41" i="1"/>
  <c r="H40" i="1"/>
  <c r="H41" i="1"/>
  <c r="I42" i="1"/>
  <c r="H42" i="1"/>
  <c r="E42" i="1"/>
  <c r="H27" i="1"/>
  <c r="J1" i="1" l="1"/>
  <c r="K1" i="1" s="1"/>
  <c r="K7" i="1"/>
  <c r="K2" i="1"/>
  <c r="K6" i="1"/>
  <c r="K3" i="1"/>
  <c r="K9" i="1"/>
  <c r="K5" i="1"/>
  <c r="K29" i="1"/>
  <c r="J45" i="1"/>
  <c r="K45" i="1" s="1"/>
  <c r="J44" i="1"/>
  <c r="K44" i="1" s="1"/>
  <c r="J46" i="1"/>
  <c r="K46" i="1" s="1"/>
  <c r="K28" i="1"/>
  <c r="K21" i="1"/>
  <c r="J40" i="1"/>
  <c r="K40" i="1" s="1"/>
  <c r="J41" i="1"/>
  <c r="K41" i="1" s="1"/>
  <c r="J42" i="1"/>
  <c r="K42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30" i="1"/>
  <c r="H31" i="1"/>
  <c r="H32" i="1"/>
  <c r="I1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J25" i="1" s="1"/>
  <c r="I26" i="1"/>
  <c r="I27" i="1"/>
  <c r="J27" i="1" s="1"/>
  <c r="I30" i="1"/>
  <c r="J30" i="1" s="1"/>
  <c r="I31" i="1"/>
  <c r="J31" i="1" s="1"/>
  <c r="I32" i="1"/>
  <c r="J32" i="1" s="1"/>
  <c r="J26" i="1" l="1"/>
  <c r="J24" i="1"/>
  <c r="J22" i="1"/>
  <c r="J19" i="1"/>
  <c r="J17" i="1"/>
  <c r="J15" i="1"/>
  <c r="J13" i="1"/>
  <c r="J11" i="1"/>
  <c r="J23" i="1"/>
  <c r="K23" i="1" s="1"/>
  <c r="J20" i="1"/>
  <c r="J18" i="1"/>
  <c r="J16" i="1"/>
  <c r="J14" i="1"/>
  <c r="J12" i="1"/>
  <c r="J10" i="1"/>
  <c r="K20" i="1"/>
  <c r="K18" i="1"/>
  <c r="K16" i="1"/>
  <c r="K14" i="1"/>
  <c r="K12" i="1"/>
  <c r="K10" i="1"/>
  <c r="K27" i="1"/>
  <c r="K22" i="1"/>
  <c r="K19" i="1"/>
  <c r="K17" i="1"/>
  <c r="K15" i="1"/>
  <c r="K13" i="1"/>
  <c r="K11" i="1"/>
  <c r="K30" i="1"/>
  <c r="K24" i="1"/>
  <c r="K31" i="1"/>
  <c r="K25" i="1"/>
  <c r="K26" i="1"/>
  <c r="K32" i="1"/>
</calcChain>
</file>

<file path=xl/sharedStrings.xml><?xml version="1.0" encoding="utf-8"?>
<sst xmlns="http://schemas.openxmlformats.org/spreadsheetml/2006/main" count="67" uniqueCount="51">
  <si>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</si>
  <si>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</si>
  <si>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</si>
  <si>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</si>
  <si>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</si>
  <si>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</si>
  <si>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</si>
  <si>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</si>
  <si>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</si>
  <si>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</si>
  <si>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</si>
  <si>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</si>
  <si>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</si>
  <si>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</si>
  <si>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</si>
  <si>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</si>
  <si>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</si>
  <si>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</si>
  <si>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</si>
  <si>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</si>
  <si>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</si>
  <si>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</si>
  <si>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</si>
  <si>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</si>
  <si>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</si>
  <si>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</si>
  <si>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</si>
  <si>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</si>
  <si>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</si>
  <si>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</si>
  <si>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</si>
  <si>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</si>
  <si>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</si>
  <si>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</si>
  <si>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</si>
  <si>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</si>
  <si>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</si>
  <si>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</si>
  <si>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</si>
  <si>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</si>
  <si>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</si>
  <si>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</si>
  <si>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</si>
  <si>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</si>
  <si>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</si>
  <si>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</si>
  <si>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</si>
  <si>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</si>
  <si>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</si>
  <si>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</si>
  <si>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vertAlign val="superscript"/>
        <sz val="11"/>
        <color theme="1"/>
        <rFont val="Times New Roman"/>
        <family val="1"/>
      </rPr>
      <t>237</t>
    </r>
    <r>
      <rPr>
        <b/>
        <sz val="11"/>
        <color theme="1"/>
        <rFont val="Times New Roman"/>
        <family val="1"/>
      </rPr>
      <t xml:space="preserve">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</si>
</sst>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  <xf numFmtId="0" fontId="0" fillId="4" borderId="0" xfId="0" applyFill="1" applyAlignment="1">
      <alignment horizontal="center"/>
    </xf>
    <xf numFmtId="11" fontId="7" fillId="3" borderId="0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A13" sqref="A13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ht="16.8" x14ac:dyDescent="0.3">
      <c r="A1" s="7" t="s">
        <v>4</v>
      </c>
      <c r="B1" s="8">
        <v>0.74</v>
      </c>
      <c r="C1" s="9">
        <v>78.744</v>
      </c>
      <c r="D1" s="43">
        <f>E1*C1/100</f>
        <v>0.44096639999999998</v>
      </c>
      <c r="E1" s="11">
        <v>0.56000000000000005</v>
      </c>
      <c r="F1" s="8">
        <v>74</v>
      </c>
      <c r="G1" s="10">
        <v>3</v>
      </c>
      <c r="H1" s="11">
        <f>G1/F1</f>
        <v>4.0540540540540543E-2</v>
      </c>
      <c r="I1" s="12">
        <f>C1/F1</f>
        <v>1.0641081081081081</v>
      </c>
      <c r="J1" s="13">
        <f>SQRT(E1*E1/100/100+H1*H1)*I1</f>
        <v>4.3549141779656825E-2</v>
      </c>
      <c r="K1" s="37">
        <f>J1/I1*100</f>
        <v>4.0925486280790988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1223.8</v>
      </c>
      <c r="D2" s="43">
        <f t="shared" ref="D2:D32" si="0">E2*C2/100</f>
        <v>5.1399599999999994</v>
      </c>
      <c r="E2" s="11">
        <v>0.42</v>
      </c>
      <c r="F2" s="8">
        <v>1217</v>
      </c>
      <c r="G2" s="10">
        <v>14</v>
      </c>
      <c r="H2" s="11">
        <f t="shared" ref="H2:H32" si="1">G2/F2</f>
        <v>1.1503697617091208E-2</v>
      </c>
      <c r="I2" s="12">
        <f t="shared" ref="I2:I32" si="2">C2/F2</f>
        <v>1.0055875102711584</v>
      </c>
      <c r="J2" s="13">
        <f t="shared" ref="J2:J32" si="3">SQRT(E2*E2/100/100+H2*H2)*I2</f>
        <v>1.2314857509980062E-2</v>
      </c>
      <c r="K2" s="37">
        <f t="shared" ref="K2:K32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1790.4</v>
      </c>
      <c r="D3" s="43">
        <f t="shared" si="0"/>
        <v>8.2358400000000014</v>
      </c>
      <c r="E3" s="11">
        <v>0.46</v>
      </c>
      <c r="F3" s="8">
        <v>1831</v>
      </c>
      <c r="G3" s="10">
        <v>32</v>
      </c>
      <c r="H3" s="11">
        <f t="shared" si="1"/>
        <v>1.7476788640087382E-2</v>
      </c>
      <c r="I3" s="12">
        <f t="shared" si="2"/>
        <v>0.97782632441288919</v>
      </c>
      <c r="J3" s="13">
        <f t="shared" si="3"/>
        <v>1.7671303229699488E-2</v>
      </c>
      <c r="K3" s="37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1335</v>
      </c>
      <c r="D4" s="43">
        <f t="shared" si="0"/>
        <v>22.561500000000002</v>
      </c>
      <c r="E4" s="11">
        <v>1.69</v>
      </c>
      <c r="F4" s="8">
        <v>1350</v>
      </c>
      <c r="G4" s="10">
        <v>24</v>
      </c>
      <c r="H4" s="11">
        <f t="shared" si="1"/>
        <v>1.7777777777777778E-2</v>
      </c>
      <c r="I4" s="12">
        <f t="shared" si="2"/>
        <v>0.98888888888888893</v>
      </c>
      <c r="J4" s="13">
        <f t="shared" si="3"/>
        <v>2.4256204425824459E-2</v>
      </c>
      <c r="K4" s="37">
        <f t="shared" si="4"/>
        <v>2.4528746048586529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182.25</v>
      </c>
      <c r="D5" s="43">
        <f t="shared" si="0"/>
        <v>3.0617999999999999</v>
      </c>
      <c r="E5" s="11">
        <v>1.68</v>
      </c>
      <c r="F5" s="8">
        <v>187.8</v>
      </c>
      <c r="G5" s="10">
        <v>2.2999999999999998</v>
      </c>
      <c r="H5" s="11">
        <f t="shared" si="1"/>
        <v>1.2247071352502661E-2</v>
      </c>
      <c r="I5" s="12">
        <f t="shared" si="2"/>
        <v>0.9704472843450479</v>
      </c>
      <c r="J5" s="13">
        <f t="shared" si="3"/>
        <v>2.0175754403834262E-2</v>
      </c>
      <c r="K5" s="37">
        <f t="shared" si="4"/>
        <v>2.0790160093498349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299.63</v>
      </c>
      <c r="D6" s="43">
        <f t="shared" si="0"/>
        <v>1.558076</v>
      </c>
      <c r="E6" s="11">
        <v>0.52</v>
      </c>
      <c r="F6" s="8">
        <v>309.39999999999998</v>
      </c>
      <c r="G6" s="10">
        <v>3.5</v>
      </c>
      <c r="H6" s="11">
        <f t="shared" si="1"/>
        <v>1.1312217194570137E-2</v>
      </c>
      <c r="I6" s="12">
        <f t="shared" si="2"/>
        <v>0.96842275371687137</v>
      </c>
      <c r="J6" s="13">
        <f t="shared" si="3"/>
        <v>1.2057009435272699E-2</v>
      </c>
      <c r="K6" s="37">
        <f t="shared" si="4"/>
        <v>1.2450150917042262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277.62</v>
      </c>
      <c r="D7" s="43">
        <f t="shared" si="0"/>
        <v>10.244178</v>
      </c>
      <c r="E7" s="11">
        <v>3.69</v>
      </c>
      <c r="F7" s="8">
        <v>278</v>
      </c>
      <c r="G7" s="10">
        <v>16</v>
      </c>
      <c r="H7" s="11">
        <f t="shared" si="1"/>
        <v>5.7553956834532377E-2</v>
      </c>
      <c r="I7" s="12">
        <f t="shared" si="2"/>
        <v>0.99863309352517993</v>
      </c>
      <c r="J7" s="13">
        <f t="shared" si="3"/>
        <v>6.8273703964363969E-2</v>
      </c>
      <c r="K7" s="37">
        <f t="shared" si="4"/>
        <v>6.8367155471843466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17.542000000000002</v>
      </c>
      <c r="D8" s="43">
        <f t="shared" si="0"/>
        <v>0.48942180000000007</v>
      </c>
      <c r="E8" s="11">
        <v>2.79</v>
      </c>
      <c r="F8" s="8">
        <v>17.84</v>
      </c>
      <c r="G8" s="10">
        <v>0.35</v>
      </c>
      <c r="H8" s="11">
        <f t="shared" si="1"/>
        <v>1.9618834080717486E-2</v>
      </c>
      <c r="I8" s="12">
        <f t="shared" si="2"/>
        <v>0.98329596412556064</v>
      </c>
      <c r="J8" s="13">
        <f t="shared" si="3"/>
        <v>3.3537581066602679E-2</v>
      </c>
      <c r="K8" s="37">
        <f t="shared" si="4"/>
        <v>3.4107310809952782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65.998000000000005</v>
      </c>
      <c r="D9" s="43">
        <f t="shared" si="0"/>
        <v>1.6697493999999999</v>
      </c>
      <c r="E9" s="11">
        <v>2.5299999999999998</v>
      </c>
      <c r="F9" s="8">
        <v>69.099999999999994</v>
      </c>
      <c r="G9" s="10">
        <v>1.4</v>
      </c>
      <c r="H9" s="11">
        <f t="shared" si="1"/>
        <v>2.0260492040520984E-2</v>
      </c>
      <c r="I9" s="12">
        <f t="shared" si="2"/>
        <v>0.95510853835021725</v>
      </c>
      <c r="J9" s="13">
        <f t="shared" si="3"/>
        <v>3.0957564255103223E-2</v>
      </c>
      <c r="K9" s="37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37.646999999999998</v>
      </c>
      <c r="D10" s="43">
        <f t="shared" si="0"/>
        <v>0.65505780000000002</v>
      </c>
      <c r="E10" s="11">
        <v>1.74</v>
      </c>
      <c r="F10" s="14">
        <v>38.6</v>
      </c>
      <c r="G10" s="10">
        <v>1.6</v>
      </c>
      <c r="H10" s="11">
        <f t="shared" si="1"/>
        <v>4.145077720207254E-2</v>
      </c>
      <c r="I10" s="12">
        <f t="shared" si="2"/>
        <v>0.97531088082901551</v>
      </c>
      <c r="J10" s="13">
        <f t="shared" si="3"/>
        <v>4.3844828432532505E-2</v>
      </c>
      <c r="K10" s="37">
        <f t="shared" si="4"/>
        <v>4.4954720893982385</v>
      </c>
      <c r="N10" s="14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103.86</v>
      </c>
      <c r="D11" s="43">
        <f t="shared" si="0"/>
        <v>1.81755</v>
      </c>
      <c r="E11" s="11">
        <v>1.75</v>
      </c>
      <c r="F11" s="8">
        <v>108.2</v>
      </c>
      <c r="G11" s="10">
        <v>1.3</v>
      </c>
      <c r="H11" s="11">
        <f t="shared" si="1"/>
        <v>1.2014787430683918E-2</v>
      </c>
      <c r="I11" s="12">
        <f t="shared" si="2"/>
        <v>0.95988909426987057</v>
      </c>
      <c r="J11" s="13">
        <f t="shared" si="3"/>
        <v>2.0376008685952275E-2</v>
      </c>
      <c r="K11" s="37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75.659000000000006</v>
      </c>
      <c r="D12" s="43">
        <f t="shared" si="0"/>
        <v>2.3908244000000001</v>
      </c>
      <c r="E12" s="11">
        <v>3.16</v>
      </c>
      <c r="F12" s="8">
        <v>79.67</v>
      </c>
      <c r="G12" s="10">
        <v>1.1000000000000001</v>
      </c>
      <c r="H12" s="11">
        <f t="shared" si="1"/>
        <v>1.3806953683946278E-2</v>
      </c>
      <c r="I12" s="12">
        <f t="shared" si="2"/>
        <v>0.94965482615790142</v>
      </c>
      <c r="J12" s="13">
        <f t="shared" si="3"/>
        <v>3.274852647849149E-2</v>
      </c>
      <c r="K12" s="37">
        <f t="shared" si="4"/>
        <v>3.4484662823212262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3.7801999999999998</v>
      </c>
      <c r="D13" s="43">
        <f t="shared" si="0"/>
        <v>7.7872119999999989E-2</v>
      </c>
      <c r="E13" s="11">
        <v>2.06</v>
      </c>
      <c r="F13" s="8">
        <v>3.9</v>
      </c>
      <c r="G13" s="10">
        <v>7.0000000000000007E-2</v>
      </c>
      <c r="H13" s="11">
        <f t="shared" si="1"/>
        <v>1.7948717948717951E-2</v>
      </c>
      <c r="I13" s="12">
        <f>C13/F13</f>
        <v>0.96928205128205125</v>
      </c>
      <c r="J13" s="13">
        <f t="shared" si="3"/>
        <v>2.648316396509539E-2</v>
      </c>
      <c r="K13" s="37">
        <f t="shared" si="4"/>
        <v>2.7322453696595956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1.353</v>
      </c>
      <c r="D14" s="43">
        <f>E14*C14/100</f>
        <v>4.8843299999999992E-2</v>
      </c>
      <c r="E14" s="11">
        <v>3.61</v>
      </c>
      <c r="F14" s="8">
        <v>1.4</v>
      </c>
      <c r="G14" s="10">
        <v>0.03</v>
      </c>
      <c r="H14" s="11">
        <f t="shared" si="1"/>
        <v>2.1428571428571429E-2</v>
      </c>
      <c r="I14" s="12">
        <f>C14/F14</f>
        <v>0.96642857142857153</v>
      </c>
      <c r="J14" s="13">
        <f t="shared" si="3"/>
        <v>4.0571514840175654E-2</v>
      </c>
      <c r="K14" s="37">
        <f t="shared" si="4"/>
        <v>4.1980872709716124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10.904</v>
      </c>
      <c r="D15" s="43">
        <f t="shared" si="0"/>
        <v>0.34892800000000002</v>
      </c>
      <c r="E15" s="11">
        <v>3.2</v>
      </c>
      <c r="F15" s="8">
        <v>11.51</v>
      </c>
      <c r="G15" s="10">
        <v>0.2</v>
      </c>
      <c r="H15" s="11">
        <f t="shared" si="1"/>
        <v>1.7376194613379671E-2</v>
      </c>
      <c r="I15" s="12">
        <f t="shared" si="2"/>
        <v>0.94735013032145965</v>
      </c>
      <c r="J15" s="13">
        <f t="shared" si="3"/>
        <v>3.4496192921865856E-2</v>
      </c>
      <c r="K15" s="37">
        <f t="shared" si="4"/>
        <v>3.6413351112497798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0.49952000000000002</v>
      </c>
      <c r="D16" s="43">
        <f t="shared" si="0"/>
        <v>1.5485120000000002E-2</v>
      </c>
      <c r="E16" s="11">
        <v>3.1</v>
      </c>
      <c r="F16" s="8">
        <v>0.49199999999999999</v>
      </c>
      <c r="G16" s="15">
        <v>2.4E-2</v>
      </c>
      <c r="H16" s="11">
        <f t="shared" si="1"/>
        <v>4.878048780487805E-2</v>
      </c>
      <c r="I16" s="12">
        <f t="shared" si="2"/>
        <v>1.0152845528455285</v>
      </c>
      <c r="J16" s="13">
        <f t="shared" si="3"/>
        <v>5.8680777057674174E-2</v>
      </c>
      <c r="K16" s="37">
        <f t="shared" si="4"/>
        <v>5.7797370100047427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1.0245</v>
      </c>
      <c r="D17" s="43">
        <f t="shared" si="0"/>
        <v>2.7763949999999999E-2</v>
      </c>
      <c r="E17" s="11">
        <v>2.71</v>
      </c>
      <c r="F17" s="8">
        <v>1.079</v>
      </c>
      <c r="G17" s="10">
        <v>1.7000000000000001E-2</v>
      </c>
      <c r="H17" s="11">
        <f t="shared" si="1"/>
        <v>1.5755329008341059E-2</v>
      </c>
      <c r="I17" s="12">
        <f t="shared" si="2"/>
        <v>0.94949026876737719</v>
      </c>
      <c r="J17" s="13">
        <f t="shared" si="3"/>
        <v>2.9763762068898674E-2</v>
      </c>
      <c r="K17" s="37">
        <f t="shared" si="4"/>
        <v>3.1347095434203678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0.28094999999999998</v>
      </c>
      <c r="D18" s="43">
        <f t="shared" si="0"/>
        <v>1.5901769999999999E-2</v>
      </c>
      <c r="E18" s="11">
        <v>5.66</v>
      </c>
      <c r="F18" s="8">
        <v>0.3</v>
      </c>
      <c r="G18" s="10">
        <v>5.0000000000000001E-3</v>
      </c>
      <c r="H18" s="11">
        <f t="shared" si="1"/>
        <v>1.6666666666666666E-2</v>
      </c>
      <c r="I18" s="12">
        <f t="shared" si="2"/>
        <v>0.9365</v>
      </c>
      <c r="J18" s="13">
        <f t="shared" si="3"/>
        <v>5.5256180688267306E-2</v>
      </c>
      <c r="K18" s="37">
        <f t="shared" si="4"/>
        <v>5.9002862454102836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0.14621000000000001</v>
      </c>
      <c r="D19" s="43">
        <f t="shared" si="0"/>
        <v>5.9068840000000003E-3</v>
      </c>
      <c r="E19" s="11">
        <v>4.04</v>
      </c>
      <c r="F19" s="8">
        <v>0.156</v>
      </c>
      <c r="G19" s="10">
        <v>3.0000000000000001E-3</v>
      </c>
      <c r="H19" s="11">
        <f t="shared" si="1"/>
        <v>1.9230769230769232E-2</v>
      </c>
      <c r="I19" s="12">
        <f t="shared" si="2"/>
        <v>0.93724358974358979</v>
      </c>
      <c r="J19" s="13">
        <f t="shared" si="3"/>
        <v>4.1935576288903043E-2</v>
      </c>
      <c r="K19" s="37">
        <f t="shared" si="4"/>
        <v>4.474351891846573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1.3944000000000001</v>
      </c>
      <c r="D20" s="43">
        <f t="shared" si="0"/>
        <v>1.1712960000000001E-2</v>
      </c>
      <c r="E20" s="11">
        <v>0.84</v>
      </c>
      <c r="F20" s="8">
        <v>1.4510000000000001</v>
      </c>
      <c r="G20" s="10">
        <v>2.3E-2</v>
      </c>
      <c r="H20" s="11">
        <f t="shared" si="1"/>
        <v>1.5851137146795313E-2</v>
      </c>
      <c r="I20" s="12">
        <f t="shared" si="2"/>
        <v>0.96099241902136456</v>
      </c>
      <c r="J20" s="13">
        <f t="shared" si="3"/>
        <v>1.7239533026310625E-2</v>
      </c>
      <c r="K20" s="37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6" t="s">
        <v>50</v>
      </c>
      <c r="B21" s="17">
        <v>8.1199999999999992</v>
      </c>
      <c r="C21" s="42">
        <v>13.638</v>
      </c>
      <c r="D21" s="43">
        <f>E21*C21/100</f>
        <v>0.24275639999999998</v>
      </c>
      <c r="E21" s="11">
        <v>1.78</v>
      </c>
      <c r="F21" s="44">
        <v>16.899999999999999</v>
      </c>
      <c r="G21" s="31">
        <v>1.4</v>
      </c>
      <c r="H21" s="29">
        <f>G21/F21</f>
        <v>8.2840236686390539E-2</v>
      </c>
      <c r="I21" s="12">
        <f t="shared" si="2"/>
        <v>0.8069822485207101</v>
      </c>
      <c r="J21" s="13">
        <f>SQRT(E21*E21/100/100+H21*H21)*I21</f>
        <v>6.8376424581878967E-2</v>
      </c>
      <c r="K21" s="37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0.65593999999999997</v>
      </c>
      <c r="D22" s="43">
        <f t="shared" si="0"/>
        <v>4.91955E-3</v>
      </c>
      <c r="E22" s="11">
        <v>0.75</v>
      </c>
      <c r="F22" s="8">
        <v>0.70099999999999996</v>
      </c>
      <c r="G22" s="10">
        <v>8.9999999999999993E-3</v>
      </c>
      <c r="H22" s="11">
        <f t="shared" si="1"/>
        <v>1.2838801711840228E-2</v>
      </c>
      <c r="I22" s="12">
        <f t="shared" si="2"/>
        <v>0.93572039942938656</v>
      </c>
      <c r="J22" s="13">
        <f t="shared" si="3"/>
        <v>1.3913153253885079E-2</v>
      </c>
      <c r="K22" s="37">
        <f t="shared" si="4"/>
        <v>1.4868921594922464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3.4460999999999999</v>
      </c>
      <c r="D23" s="43">
        <f t="shared" si="0"/>
        <v>8.9253989999999991E-2</v>
      </c>
      <c r="E23" s="11">
        <v>2.59</v>
      </c>
      <c r="F23" s="8">
        <v>3.74</v>
      </c>
      <c r="G23" s="10">
        <v>0.16</v>
      </c>
      <c r="H23" s="11">
        <f t="shared" si="1"/>
        <v>4.2780748663101602E-2</v>
      </c>
      <c r="I23" s="12">
        <f t="shared" si="2"/>
        <v>0.92141711229946521</v>
      </c>
      <c r="J23" s="13">
        <f t="shared" si="3"/>
        <v>4.6080091491953939E-2</v>
      </c>
      <c r="K23" s="37">
        <f t="shared" si="4"/>
        <v>5.0010023557037737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3.0061</v>
      </c>
      <c r="D24" s="43">
        <f t="shared" si="0"/>
        <v>5.9520780000000002E-2</v>
      </c>
      <c r="E24" s="11">
        <v>1.98</v>
      </c>
      <c r="F24" s="8">
        <v>3.39</v>
      </c>
      <c r="G24" s="10">
        <v>0.08</v>
      </c>
      <c r="H24" s="11">
        <f t="shared" si="1"/>
        <v>2.359882005899705E-2</v>
      </c>
      <c r="I24" s="12">
        <f t="shared" si="2"/>
        <v>0.88675516224188788</v>
      </c>
      <c r="J24" s="13">
        <f t="shared" si="3"/>
        <v>2.731643927642767E-2</v>
      </c>
      <c r="K24" s="37">
        <f t="shared" si="4"/>
        <v>3.0804939671697484</v>
      </c>
      <c r="L24" t="s">
        <v>47</v>
      </c>
      <c r="N24" s="8">
        <v>3.39</v>
      </c>
      <c r="O24" s="1">
        <v>0.08</v>
      </c>
    </row>
    <row r="25" spans="1:15" ht="16.8" x14ac:dyDescent="0.3">
      <c r="A25" s="16" t="s">
        <v>26</v>
      </c>
      <c r="B25" s="17">
        <v>11.15</v>
      </c>
      <c r="C25" s="18">
        <v>0.40307999999999999</v>
      </c>
      <c r="D25" s="43">
        <f t="shared" si="0"/>
        <v>3.5471039999999997E-3</v>
      </c>
      <c r="E25" s="11">
        <v>0.88</v>
      </c>
      <c r="F25" s="23">
        <v>0.43</v>
      </c>
      <c r="G25" s="25">
        <v>0.01</v>
      </c>
      <c r="H25" s="11">
        <f t="shared" si="1"/>
        <v>2.3255813953488372E-2</v>
      </c>
      <c r="I25" s="12">
        <f t="shared" si="2"/>
        <v>0.93739534883720932</v>
      </c>
      <c r="J25" s="13">
        <f t="shared" si="3"/>
        <v>2.3308423143752959E-2</v>
      </c>
      <c r="K25" s="37">
        <f t="shared" si="4"/>
        <v>2.4865093658365018</v>
      </c>
      <c r="N25" s="17">
        <v>0.46500000000000002</v>
      </c>
      <c r="O25" s="1">
        <v>1.0999999999999999E-2</v>
      </c>
    </row>
    <row r="26" spans="1:15" ht="16.8" x14ac:dyDescent="0.3">
      <c r="A26" s="16" t="s">
        <v>27</v>
      </c>
      <c r="B26" s="17">
        <v>11.4</v>
      </c>
      <c r="C26" s="18">
        <v>1.0521</v>
      </c>
      <c r="D26" s="43">
        <f t="shared" si="0"/>
        <v>3.4298460000000003E-2</v>
      </c>
      <c r="E26" s="11">
        <v>3.26</v>
      </c>
      <c r="F26" s="23">
        <v>1.2</v>
      </c>
      <c r="G26" s="25">
        <v>0.04</v>
      </c>
      <c r="H26" s="11">
        <f t="shared" si="1"/>
        <v>3.3333333333333333E-2</v>
      </c>
      <c r="I26" s="12">
        <f t="shared" si="2"/>
        <v>0.87675000000000003</v>
      </c>
      <c r="J26" s="13">
        <f t="shared" si="3"/>
        <v>4.087828527717987E-2</v>
      </c>
      <c r="K26" s="37">
        <f t="shared" si="4"/>
        <v>4.6624790735306378</v>
      </c>
      <c r="L26" t="s">
        <v>47</v>
      </c>
      <c r="N26" s="19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0.18340999999999999</v>
      </c>
      <c r="D27" s="43">
        <f t="shared" si="0"/>
        <v>3.2830389999999997E-3</v>
      </c>
      <c r="E27" s="11">
        <v>1.79</v>
      </c>
      <c r="F27" s="8">
        <v>0.2</v>
      </c>
      <c r="G27" s="27">
        <v>8.0000000000000002E-3</v>
      </c>
      <c r="H27" s="11">
        <f>G27/F27</f>
        <v>0.04</v>
      </c>
      <c r="I27" s="12">
        <f t="shared" si="2"/>
        <v>0.91704999999999992</v>
      </c>
      <c r="J27" s="13">
        <f t="shared" si="3"/>
        <v>4.0187407864753166E-2</v>
      </c>
      <c r="K27" s="37">
        <f t="shared" si="4"/>
        <v>4.3822482814190256</v>
      </c>
      <c r="N27" s="8">
        <v>0.2</v>
      </c>
      <c r="O27" s="1">
        <v>0.08</v>
      </c>
    </row>
    <row r="28" spans="1:15" ht="16.8" x14ac:dyDescent="0.3">
      <c r="A28" s="16" t="s">
        <v>28</v>
      </c>
      <c r="B28" s="17">
        <v>12.9</v>
      </c>
      <c r="C28" s="18">
        <v>0.18717</v>
      </c>
      <c r="D28" s="43">
        <f t="shared" si="0"/>
        <v>3.799551E-3</v>
      </c>
      <c r="E28" s="11">
        <v>2.0299999999999998</v>
      </c>
      <c r="F28" s="23">
        <v>0.20399999999999999</v>
      </c>
      <c r="G28" s="25">
        <v>7.0000000000000001E-3</v>
      </c>
      <c r="H28" s="11">
        <f>G28/F28</f>
        <v>3.4313725490196081E-2</v>
      </c>
      <c r="I28" s="12">
        <f>C28/F28</f>
        <v>0.91750000000000009</v>
      </c>
      <c r="J28" s="13">
        <f t="shared" si="3"/>
        <v>3.6579630254658109E-2</v>
      </c>
      <c r="K28" s="37">
        <f>J28/I28*100</f>
        <v>3.9868806817066051</v>
      </c>
      <c r="N28" s="17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20">
        <v>0.14748</v>
      </c>
      <c r="D29" s="43">
        <f t="shared" si="0"/>
        <v>2.0204760000000002E-3</v>
      </c>
      <c r="E29" s="11">
        <v>1.37</v>
      </c>
      <c r="F29" s="24">
        <v>0.15</v>
      </c>
      <c r="G29" s="25">
        <v>5.0000000000000001E-3</v>
      </c>
      <c r="H29" s="11">
        <f t="shared" si="1"/>
        <v>3.3333333333333333E-2</v>
      </c>
      <c r="I29" s="12">
        <f t="shared" si="2"/>
        <v>0.98320000000000007</v>
      </c>
      <c r="J29" s="13">
        <f t="shared" si="3"/>
        <v>3.5433430082386579E-2</v>
      </c>
      <c r="K29" s="37">
        <f t="shared" si="4"/>
        <v>3.6038883322199524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6" t="s">
        <v>31</v>
      </c>
      <c r="B30" s="17">
        <v>13.8</v>
      </c>
      <c r="C30" s="18">
        <v>6.9008999999999997E-3</v>
      </c>
      <c r="D30" s="43">
        <f t="shared" si="0"/>
        <v>2.1530808E-4</v>
      </c>
      <c r="E30" s="11">
        <v>3.12</v>
      </c>
      <c r="F30" s="45">
        <v>7.1999999999999998E-3</v>
      </c>
      <c r="G30" s="25">
        <v>1E-4</v>
      </c>
      <c r="H30" s="11">
        <f t="shared" si="1"/>
        <v>1.388888888888889E-2</v>
      </c>
      <c r="I30" s="12">
        <f t="shared" si="2"/>
        <v>0.9584583333333333</v>
      </c>
      <c r="J30" s="13">
        <f>SQRT(E30*E30/100/100+H30*H30)*I30</f>
        <v>3.2733018250824149E-2</v>
      </c>
      <c r="K30" s="37">
        <f t="shared" si="4"/>
        <v>3.4151738382810048</v>
      </c>
      <c r="N30" s="21">
        <v>8.6239999999999997E-3</v>
      </c>
      <c r="O30" s="1">
        <v>4.6000000000000001E-4</v>
      </c>
    </row>
    <row r="31" spans="1:15" ht="16.8" x14ac:dyDescent="0.3">
      <c r="A31" s="16" t="s">
        <v>32</v>
      </c>
      <c r="B31" s="17">
        <v>14.4</v>
      </c>
      <c r="C31" s="18">
        <v>8.9635999999999993E-2</v>
      </c>
      <c r="D31" s="43">
        <f t="shared" si="0"/>
        <v>8.4257839999999989E-4</v>
      </c>
      <c r="E31" s="11">
        <v>0.94</v>
      </c>
      <c r="F31" s="46">
        <v>8.5000000000000006E-2</v>
      </c>
      <c r="G31" s="33">
        <v>6.0000000000000001E-3</v>
      </c>
      <c r="H31" s="11">
        <f t="shared" si="1"/>
        <v>7.0588235294117646E-2</v>
      </c>
      <c r="I31" s="12">
        <f t="shared" si="2"/>
        <v>1.0545411764705881</v>
      </c>
      <c r="J31" s="13">
        <f t="shared" si="3"/>
        <v>7.5095320007273536E-2</v>
      </c>
      <c r="K31" s="37">
        <f>J31/I31*100</f>
        <v>7.1211368207174024</v>
      </c>
      <c r="L31" t="s">
        <v>47</v>
      </c>
      <c r="N31" s="19">
        <v>0.10299999999999999</v>
      </c>
      <c r="O31" s="1">
        <v>3.0000000000000001E-3</v>
      </c>
    </row>
    <row r="32" spans="1:15" ht="16.8" x14ac:dyDescent="0.3">
      <c r="A32" s="16" t="s">
        <v>33</v>
      </c>
      <c r="B32" s="17">
        <v>14.7</v>
      </c>
      <c r="C32" s="22">
        <v>3.418E-3</v>
      </c>
      <c r="D32" s="43">
        <f t="shared" si="0"/>
        <v>4.4775799999999999E-5</v>
      </c>
      <c r="E32" s="11">
        <v>1.31</v>
      </c>
      <c r="F32" s="45">
        <v>3.82E-3</v>
      </c>
      <c r="G32" s="25">
        <v>2.1000000000000001E-4</v>
      </c>
      <c r="H32" s="11">
        <f t="shared" si="1"/>
        <v>5.4973821989528798E-2</v>
      </c>
      <c r="I32" s="12">
        <f t="shared" si="2"/>
        <v>0.89476439790575912</v>
      </c>
      <c r="J32" s="13">
        <f t="shared" si="3"/>
        <v>5.0565914902640903E-2</v>
      </c>
      <c r="K32" s="37">
        <f t="shared" si="4"/>
        <v>5.6513105596280946</v>
      </c>
      <c r="N32" s="21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3" t="s">
        <v>2</v>
      </c>
      <c r="G33" s="3" t="s">
        <v>1</v>
      </c>
      <c r="H33" s="4" t="s">
        <v>43</v>
      </c>
      <c r="I33" s="5" t="s">
        <v>3</v>
      </c>
      <c r="J33" s="4" t="s">
        <v>35</v>
      </c>
      <c r="K33" s="36" t="s">
        <v>42</v>
      </c>
      <c r="N33" s="3" t="s">
        <v>2</v>
      </c>
      <c r="O33" s="3" t="s">
        <v>1</v>
      </c>
    </row>
    <row r="35" spans="1:15" x14ac:dyDescent="0.3">
      <c r="E35" s="30"/>
      <c r="F35" t="s">
        <v>41</v>
      </c>
    </row>
    <row r="36" spans="1:15" x14ac:dyDescent="0.3">
      <c r="E36" s="34"/>
      <c r="F36" t="s">
        <v>45</v>
      </c>
    </row>
    <row r="37" spans="1:15" x14ac:dyDescent="0.3">
      <c r="E37" s="38"/>
      <c r="F37" t="s">
        <v>44</v>
      </c>
    </row>
    <row r="38" spans="1:15" x14ac:dyDescent="0.3">
      <c r="E38" s="41"/>
      <c r="F38" t="s">
        <v>46</v>
      </c>
    </row>
    <row r="40" spans="1:15" ht="16.8" x14ac:dyDescent="0.3">
      <c r="A40" s="16" t="s">
        <v>40</v>
      </c>
      <c r="B40" s="17">
        <v>8.1199999999999992</v>
      </c>
      <c r="C40" s="6">
        <v>14.71</v>
      </c>
      <c r="D40">
        <v>3.6</v>
      </c>
      <c r="E40" s="11">
        <f>D40/C40</f>
        <v>0.24473147518694766</v>
      </c>
      <c r="F40" s="30">
        <v>19</v>
      </c>
      <c r="G40" s="25">
        <v>1.7</v>
      </c>
      <c r="H40" s="29">
        <f>G40/F40</f>
        <v>8.9473684210526316E-2</v>
      </c>
      <c r="I40" s="12">
        <f t="shared" ref="I40" si="5">C40/F40</f>
        <v>0.77421052631578957</v>
      </c>
      <c r="J40" s="13">
        <f t="shared" ref="J40" si="6">SQRT(E40*E40+H40*H40)*I40</f>
        <v>0.20173946888782476</v>
      </c>
      <c r="K40" s="37">
        <f>J40/I40*100</f>
        <v>26.057443296184026</v>
      </c>
    </row>
    <row r="41" spans="1:15" ht="16.8" x14ac:dyDescent="0.3">
      <c r="A41" s="16" t="s">
        <v>40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18.2</v>
      </c>
      <c r="G41" s="25">
        <v>0.9</v>
      </c>
      <c r="H41" s="29">
        <f t="shared" ref="H41" si="7">G41/F41</f>
        <v>4.9450549450549455E-2</v>
      </c>
      <c r="I41" s="12">
        <f>C41/F41</f>
        <v>0.80824175824175837</v>
      </c>
      <c r="J41" s="13">
        <f>SQRT(E41*E41+H41*H41)*I41</f>
        <v>0.20179977800323834</v>
      </c>
      <c r="K41" s="37">
        <f>J41/I41*100</f>
        <v>24.967749555805145</v>
      </c>
    </row>
    <row r="42" spans="1:15" ht="16.8" x14ac:dyDescent="0.3">
      <c r="A42" s="16" t="s">
        <v>26</v>
      </c>
      <c r="B42" s="17">
        <v>11.15</v>
      </c>
      <c r="C42" s="18">
        <v>0.435</v>
      </c>
      <c r="D42" s="10">
        <v>4.0000000000000001E-3</v>
      </c>
      <c r="E42" s="11">
        <f t="shared" ref="E42:E46" si="8">D42/C42</f>
        <v>9.1954022988505746E-3</v>
      </c>
      <c r="F42" s="32">
        <v>0.47599999999999998</v>
      </c>
      <c r="G42" s="33">
        <v>2.8000000000000001E-2</v>
      </c>
      <c r="H42" s="11">
        <f t="shared" ref="H42:H45" si="9">G42/F42</f>
        <v>5.8823529411764712E-2</v>
      </c>
      <c r="I42" s="12">
        <f t="shared" ref="I42:I46" si="10">C42/F42</f>
        <v>0.91386554621848748</v>
      </c>
      <c r="J42" s="13">
        <f t="shared" ref="J42:J46" si="11">SQRT(E42*E42+H42*H42)*I42</f>
        <v>5.4409647012224595E-2</v>
      </c>
      <c r="K42" s="37">
        <f>J42/I42*100</f>
        <v>5.9537912592687139</v>
      </c>
      <c r="N42" s="17">
        <v>0.46500000000000002</v>
      </c>
      <c r="O42" s="1">
        <v>1.0999999999999999E-2</v>
      </c>
    </row>
    <row r="44" spans="1:15" ht="16.8" x14ac:dyDescent="0.3">
      <c r="A44" s="16" t="s">
        <v>28</v>
      </c>
      <c r="B44" s="17">
        <v>12.9</v>
      </c>
      <c r="C44" s="18">
        <v>0.19800000000000001</v>
      </c>
      <c r="D44" s="10">
        <v>4.0000000000000001E-3</v>
      </c>
      <c r="E44" s="11">
        <f t="shared" si="8"/>
        <v>2.02020202020202E-2</v>
      </c>
      <c r="F44" s="39">
        <v>0.15</v>
      </c>
      <c r="G44" s="40">
        <v>1.7000000000000001E-2</v>
      </c>
      <c r="H44" s="11">
        <f t="shared" si="9"/>
        <v>0.11333333333333334</v>
      </c>
      <c r="I44" s="12">
        <f t="shared" si="10"/>
        <v>1.32</v>
      </c>
      <c r="J44" s="13">
        <f t="shared" si="11"/>
        <v>0.15195812288624494</v>
      </c>
      <c r="K44" s="37">
        <f t="shared" ref="K44:K46" si="12">J44/I44*100</f>
        <v>11.511979006533707</v>
      </c>
      <c r="N44" s="17">
        <v>0.23599999999999999</v>
      </c>
      <c r="O44" s="1">
        <v>7.0000000000000001E-3</v>
      </c>
    </row>
    <row r="45" spans="1:15" ht="16.8" x14ac:dyDescent="0.3">
      <c r="A45" s="16" t="s">
        <v>33</v>
      </c>
      <c r="B45" s="17">
        <v>14.7</v>
      </c>
      <c r="C45" s="22">
        <v>3.7599999999999999E-3</v>
      </c>
      <c r="D45" s="10">
        <v>1E-4</v>
      </c>
      <c r="E45" s="11">
        <f t="shared" si="8"/>
        <v>2.6595744680851068E-2</v>
      </c>
      <c r="F45" s="28">
        <v>3.82E-3</v>
      </c>
      <c r="G45" s="25">
        <v>2.1000000000000001E-4</v>
      </c>
      <c r="H45" s="11">
        <f t="shared" si="9"/>
        <v>5.4973821989528798E-2</v>
      </c>
      <c r="I45" s="12">
        <f t="shared" si="10"/>
        <v>0.98429319371727741</v>
      </c>
      <c r="J45" s="13">
        <f t="shared" si="11"/>
        <v>6.0110058754971572E-2</v>
      </c>
      <c r="K45" s="37">
        <f t="shared" si="12"/>
        <v>6.1069261820210485</v>
      </c>
      <c r="N45" s="21">
        <v>4.2570000000000004E-3</v>
      </c>
      <c r="O45" s="1">
        <v>1.2E-4</v>
      </c>
    </row>
    <row r="46" spans="1:15" ht="16.8" x14ac:dyDescent="0.3">
      <c r="A46" s="7" t="s">
        <v>29</v>
      </c>
      <c r="B46" s="8">
        <v>12.9</v>
      </c>
      <c r="C46" s="9">
        <v>0.19400000000000001</v>
      </c>
      <c r="D46" s="10">
        <v>3.0000000000000001E-3</v>
      </c>
      <c r="E46" s="11">
        <f t="shared" si="8"/>
        <v>1.5463917525773196E-2</v>
      </c>
      <c r="F46" s="26">
        <v>0.30299999999999999</v>
      </c>
      <c r="G46" s="27">
        <v>0.02</v>
      </c>
      <c r="H46" s="11">
        <f>G46/F46</f>
        <v>6.6006600660066014E-2</v>
      </c>
      <c r="I46" s="12">
        <f t="shared" si="10"/>
        <v>0.64026402640264035</v>
      </c>
      <c r="J46" s="13">
        <f t="shared" si="11"/>
        <v>4.3405953818730823E-2</v>
      </c>
      <c r="K46" s="37">
        <f t="shared" si="12"/>
        <v>6.7793835088017715</v>
      </c>
      <c r="N46" s="8">
        <v>0.2</v>
      </c>
      <c r="O46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2014-04-16T15:31:21Z</dcterms:modified>
</cp:coreProperties>
</file>